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le\Documents\Asset Register\"/>
    </mc:Choice>
  </mc:AlternateContent>
  <xr:revisionPtr revIDLastSave="0" documentId="8_{E86D358B-FEBE-4450-A6BB-6F336A1E89CF}" xr6:coauthVersionLast="47" xr6:coauthVersionMax="47" xr10:uidLastSave="{00000000-0000-0000-0000-000000000000}"/>
  <bookViews>
    <workbookView xWindow="-120" yWindow="-120" windowWidth="29040" windowHeight="15720" xr2:uid="{294C13FC-BB0E-47A2-9CBE-98A50A7CCA13}"/>
  </bookViews>
  <sheets>
    <sheet name="2024.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72" i="1" s="1"/>
  <c r="G54" i="1"/>
  <c r="G55" i="1" s="1"/>
  <c r="G48" i="1"/>
  <c r="I47" i="1"/>
  <c r="I48" i="1" s="1"/>
  <c r="L8" i="1"/>
  <c r="L7" i="1"/>
  <c r="L48" i="1" s="1"/>
</calcChain>
</file>

<file path=xl/sharedStrings.xml><?xml version="1.0" encoding="utf-8"?>
<sst xmlns="http://schemas.openxmlformats.org/spreadsheetml/2006/main" count="236" uniqueCount="127">
  <si>
    <t>Valley Community Council Asset Register 2024/25</t>
  </si>
  <si>
    <t>Date Acquired</t>
  </si>
  <si>
    <t>Description</t>
  </si>
  <si>
    <t>Location</t>
  </si>
  <si>
    <t>Date Purchased</t>
  </si>
  <si>
    <t>Purchase Price</t>
  </si>
  <si>
    <t>Current Value</t>
  </si>
  <si>
    <t>Insured Value</t>
  </si>
  <si>
    <t>Street Furniture</t>
  </si>
  <si>
    <t xml:space="preserve">Insured value </t>
  </si>
  <si>
    <t>Land Parc Mwd</t>
  </si>
  <si>
    <t>Parc Mwd</t>
  </si>
  <si>
    <t>Not insured</t>
  </si>
  <si>
    <t>Pavilion</t>
  </si>
  <si>
    <t>2015/16</t>
  </si>
  <si>
    <t>Meeting Room tables chairs and projector equipment</t>
  </si>
  <si>
    <t>contents of pavilion</t>
  </si>
  <si>
    <t>2016/17</t>
  </si>
  <si>
    <t xml:space="preserve">Football area fence </t>
  </si>
  <si>
    <t>Walls, gates &amp; fences</t>
  </si>
  <si>
    <t>2023/24</t>
  </si>
  <si>
    <t>Parc Mwd Signage</t>
  </si>
  <si>
    <t>Parc Mwd entrance</t>
  </si>
  <si>
    <t>see street furniture</t>
  </si>
  <si>
    <t>Old signage replaced</t>
  </si>
  <si>
    <t>2018/19</t>
  </si>
  <si>
    <t>1 benches 1 wooden bench Triangle)</t>
  </si>
  <si>
    <t>2020/21</t>
  </si>
  <si>
    <t>Recycled Plastic Bench</t>
  </si>
  <si>
    <t>2021/22</t>
  </si>
  <si>
    <t xml:space="preserve">5 Recycled Benches  benches </t>
  </si>
  <si>
    <t>Recycle Plastic Bench</t>
  </si>
  <si>
    <t>Replacement following arson attack</t>
  </si>
  <si>
    <t xml:space="preserve">Wooden bench </t>
  </si>
  <si>
    <t>Parc Mwd (Nr Boules Pitch)</t>
  </si>
  <si>
    <t xml:space="preserve">Relocated from Valley Crossroads &amp; Refurbished </t>
  </si>
  <si>
    <t xml:space="preserve">2 x recycled plastic benches </t>
  </si>
  <si>
    <t>Parc Mwd (nr football pitch 3)</t>
  </si>
  <si>
    <t>From Places for Nature Grant to replace to old concrete /wood benches</t>
  </si>
  <si>
    <t>Land Parc Branwen</t>
  </si>
  <si>
    <t>Parc Branwen</t>
  </si>
  <si>
    <t>Playground Equipment</t>
  </si>
  <si>
    <t>Play Area</t>
  </si>
  <si>
    <t>2 Picnic benches</t>
  </si>
  <si>
    <t xml:space="preserve">Wooden Bench </t>
  </si>
  <si>
    <t>Millenium Clock</t>
  </si>
  <si>
    <t>Village</t>
  </si>
  <si>
    <t>10 Bus shelters - Metal</t>
  </si>
  <si>
    <t>Bus Shelter  - Stone</t>
  </si>
  <si>
    <t>Village (Gorad Road)</t>
  </si>
  <si>
    <t>Bus Shelter - Concrete</t>
  </si>
  <si>
    <t>2017/18</t>
  </si>
  <si>
    <t>Village (Gorad Bus Shelter)</t>
  </si>
  <si>
    <t xml:space="preserve">Heritage Bench </t>
  </si>
  <si>
    <t>Village (nr Crossroads)</t>
  </si>
  <si>
    <t>Painted by Ffion Roberts-Drakeley via Menter Iaith Mon (cost £600)</t>
  </si>
  <si>
    <t xml:space="preserve">Jubilee Bench </t>
  </si>
  <si>
    <t>Village (by KLM  Hairdressers)</t>
  </si>
  <si>
    <t xml:space="preserve">Metal Bench </t>
  </si>
  <si>
    <t>Village (nr Stermat)</t>
  </si>
  <si>
    <t>Noticeboard general</t>
  </si>
  <si>
    <t xml:space="preserve">Recycled Plastic Bench </t>
  </si>
  <si>
    <t>Village (nr 4 Mile Bridge Shops)</t>
  </si>
  <si>
    <t>Ynys Wen Land</t>
  </si>
  <si>
    <t>Ynys Wen</t>
  </si>
  <si>
    <t>War Memorial</t>
  </si>
  <si>
    <t>Bench Ynys Wen</t>
  </si>
  <si>
    <t>Noticeboard Ynys Wen</t>
  </si>
  <si>
    <t xml:space="preserve">Recycled Plastic Bench  </t>
  </si>
  <si>
    <t>Ynys Wen (by War Memorial</t>
  </si>
  <si>
    <t>Computer and Printer</t>
  </si>
  <si>
    <t>Clerk</t>
  </si>
  <si>
    <t>Reduced value 21/22 (Printer only - lap top obsoloete)</t>
  </si>
  <si>
    <t>Computer</t>
  </si>
  <si>
    <t>Chain of Office</t>
  </si>
  <si>
    <t>Chairman</t>
  </si>
  <si>
    <t>2024/25</t>
  </si>
  <si>
    <t xml:space="preserve">Outdoor Gym Equipment </t>
  </si>
  <si>
    <t xml:space="preserve">Parc Mwd </t>
  </si>
  <si>
    <t>Play Area Spencer Rd</t>
  </si>
  <si>
    <t>Recycled Plastic Picnic Table</t>
  </si>
  <si>
    <t>2 x Dog Waste Bag Dispensers</t>
  </si>
  <si>
    <t>1 X Dog Waste Bag Dispenser</t>
  </si>
  <si>
    <t>Play Area Parc Mwd</t>
  </si>
  <si>
    <t>2024/24</t>
  </si>
  <si>
    <t>Bus Shelter</t>
  </si>
  <si>
    <t>Village (opp Valley Hotel)</t>
  </si>
  <si>
    <t>Parc Mwd (donated by KWT)</t>
  </si>
  <si>
    <t>Village nr Tan y Bryn (donated by KWT)</t>
  </si>
  <si>
    <t>5' x 4' Green Metal Shed</t>
  </si>
  <si>
    <t xml:space="preserve">basketball Court </t>
  </si>
  <si>
    <t>Asset Valuation 2023/24</t>
  </si>
  <si>
    <t>Removed from register 2024/25</t>
  </si>
  <si>
    <t xml:space="preserve">1 wooden picncic table </t>
  </si>
  <si>
    <t>"</t>
  </si>
  <si>
    <t>Bus Shelter - Stone</t>
  </si>
  <si>
    <t>Total removed 2024/25</t>
  </si>
  <si>
    <t>Asset</t>
  </si>
  <si>
    <t>Added/Removed/Amended  2024/25</t>
  </si>
  <si>
    <t>Benches</t>
  </si>
  <si>
    <t>Total no of Benches:</t>
  </si>
  <si>
    <t>?</t>
  </si>
  <si>
    <t>11 Recycled Plactic Benches</t>
  </si>
  <si>
    <t xml:space="preserve">2 Wooden Benches </t>
  </si>
  <si>
    <t>Outdoor Gym Equipment - Adult</t>
  </si>
  <si>
    <t>2 Picnic table</t>
  </si>
  <si>
    <t>Outdoor Gym Equipment - Junior</t>
  </si>
  <si>
    <t>1 Recycled Plastic Bench</t>
  </si>
  <si>
    <t>I Wooden Bench</t>
  </si>
  <si>
    <t>2 x Dog Waste Bag Dispensers Parc Mwd</t>
  </si>
  <si>
    <t xml:space="preserve">Play Area </t>
  </si>
  <si>
    <t>1 Wooden bench</t>
  </si>
  <si>
    <t>1 X Dog Waste Bag Dispenser Play Area</t>
  </si>
  <si>
    <t>1 recycled plastic bench</t>
  </si>
  <si>
    <t>2 picnic tables</t>
  </si>
  <si>
    <t>Recycled Plastic Bench Parc Mwd</t>
  </si>
  <si>
    <t>4 Mile Bdg</t>
  </si>
  <si>
    <t>Recycled Plastic Bench Tan Y Bryn</t>
  </si>
  <si>
    <t>Gorad</t>
  </si>
  <si>
    <t>1 wooden bench</t>
  </si>
  <si>
    <t>village</t>
  </si>
  <si>
    <t>2 metal benches</t>
  </si>
  <si>
    <t>1 Wooden Heritage Bench</t>
  </si>
  <si>
    <t>Total adjustment</t>
  </si>
  <si>
    <t>Currently &gt;</t>
  </si>
  <si>
    <t>22 benches &amp; 4 picnic tables</t>
  </si>
  <si>
    <t>Total Asset Value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</si>
</sst>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1" fontId="5" fillId="3" borderId="2" xfId="0" applyNumberFormat="1" applyFont="1" applyFill="1" applyBorder="1" applyAlignment="1">
      <alignment vertical="top" wrapText="1"/>
    </xf>
    <xf numFmtId="1" fontId="6" fillId="2" borderId="2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7" fillId="4" borderId="3" xfId="0" applyFont="1" applyFill="1" applyBorder="1"/>
    <xf numFmtId="0" fontId="5" fillId="4" borderId="4" xfId="0" applyFont="1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" fontId="6" fillId="0" borderId="2" xfId="0" applyNumberFormat="1" applyFont="1" applyBorder="1" applyAlignment="1">
      <alignment horizontal="right" vertical="top" wrapText="1"/>
    </xf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164" fontId="6" fillId="0" borderId="2" xfId="0" applyNumberFormat="1" applyFont="1" applyBorder="1" applyAlignment="1">
      <alignment horizontal="right" vertical="top" wrapText="1"/>
    </xf>
    <xf numFmtId="0" fontId="6" fillId="0" borderId="2" xfId="0" applyFont="1" applyBorder="1"/>
    <xf numFmtId="0" fontId="5" fillId="5" borderId="2" xfId="0" applyFont="1" applyFill="1" applyBorder="1" applyAlignment="1">
      <alignment horizontal="center" vertical="top" wrapText="1"/>
    </xf>
    <xf numFmtId="1" fontId="5" fillId="0" borderId="5" xfId="0" applyNumberFormat="1" applyFont="1" applyBorder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1" fontId="5" fillId="0" borderId="5" xfId="0" applyNumberFormat="1" applyFont="1" applyBorder="1" applyAlignment="1">
      <alignment vertical="top" wrapText="1"/>
    </xf>
    <xf numFmtId="17" fontId="5" fillId="0" borderId="2" xfId="0" applyNumberFormat="1" applyFont="1" applyBorder="1" applyAlignment="1">
      <alignment horizontal="center" vertical="top" wrapText="1"/>
    </xf>
    <xf numFmtId="17" fontId="5" fillId="5" borderId="2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7" fontId="5" fillId="5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6" xfId="0" applyFont="1" applyBorder="1"/>
    <xf numFmtId="0" fontId="6" fillId="0" borderId="0" xfId="0" applyFont="1"/>
    <xf numFmtId="0" fontId="6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10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1" fontId="5" fillId="3" borderId="10" xfId="0" applyNumberFormat="1" applyFont="1" applyFill="1" applyBorder="1" applyAlignment="1">
      <alignment vertical="top" wrapText="1"/>
    </xf>
    <xf numFmtId="164" fontId="6" fillId="0" borderId="10" xfId="0" applyNumberFormat="1" applyFont="1" applyBorder="1" applyAlignment="1">
      <alignment horizontal="right" vertical="top" wrapText="1"/>
    </xf>
    <xf numFmtId="0" fontId="6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1" fontId="5" fillId="3" borderId="13" xfId="0" applyNumberFormat="1" applyFont="1" applyFill="1" applyBorder="1"/>
    <xf numFmtId="164" fontId="6" fillId="0" borderId="13" xfId="0" applyNumberFormat="1" applyFont="1" applyBorder="1" applyAlignment="1">
      <alignment horizontal="right"/>
    </xf>
    <xf numFmtId="0" fontId="6" fillId="0" borderId="14" xfId="0" applyFont="1" applyBorder="1"/>
    <xf numFmtId="1" fontId="5" fillId="0" borderId="0" xfId="0" applyNumberFormat="1" applyFont="1"/>
    <xf numFmtId="165" fontId="7" fillId="4" borderId="15" xfId="0" applyNumberFormat="1" applyFont="1" applyFill="1" applyBorder="1"/>
    <xf numFmtId="165" fontId="7" fillId="4" borderId="16" xfId="0" applyNumberFormat="1" applyFont="1" applyFill="1" applyBorder="1"/>
    <xf numFmtId="0" fontId="5" fillId="0" borderId="0" xfId="0" applyFont="1" applyAlignment="1">
      <alignment horizontal="center"/>
    </xf>
    <xf numFmtId="1" fontId="4" fillId="0" borderId="0" xfId="0" applyNumberFormat="1" applyFont="1"/>
    <xf numFmtId="1" fontId="11" fillId="0" borderId="0" xfId="0" applyNumberFormat="1" applyFont="1" applyAlignment="1">
      <alignment horizontal="right"/>
    </xf>
    <xf numFmtId="0" fontId="7" fillId="0" borderId="0" xfId="0" applyFont="1" applyAlignment="1">
      <alignment vertical="top" wrapText="1"/>
    </xf>
    <xf numFmtId="164" fontId="4" fillId="0" borderId="0" xfId="0" applyNumberFormat="1" applyFont="1"/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17" xfId="0" applyFont="1" applyBorder="1" applyAlignment="1">
      <alignment vertical="top" wrapText="1"/>
    </xf>
    <xf numFmtId="0" fontId="4" fillId="0" borderId="17" xfId="0" applyFont="1" applyBorder="1"/>
    <xf numFmtId="164" fontId="4" fillId="0" borderId="17" xfId="0" applyNumberFormat="1" applyFont="1" applyBorder="1"/>
    <xf numFmtId="3" fontId="12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/>
    <xf numFmtId="0" fontId="4" fillId="3" borderId="2" xfId="0" applyFont="1" applyFill="1" applyBorder="1"/>
    <xf numFmtId="1" fontId="12" fillId="3" borderId="2" xfId="0" applyNumberFormat="1" applyFont="1" applyFill="1" applyBorder="1" applyAlignment="1">
      <alignment horizontal="center" wrapText="1"/>
    </xf>
    <xf numFmtId="1" fontId="12" fillId="3" borderId="18" xfId="0" applyNumberFormat="1" applyFont="1" applyFill="1" applyBorder="1" applyAlignment="1">
      <alignment horizontal="center" wrapText="1"/>
    </xf>
    <xf numFmtId="1" fontId="11" fillId="0" borderId="11" xfId="0" applyNumberFormat="1" applyFont="1" applyBorder="1" applyAlignment="1">
      <alignment horizontal="right"/>
    </xf>
    <xf numFmtId="0" fontId="0" fillId="4" borderId="19" xfId="0" applyFill="1" applyBorder="1" applyAlignment="1">
      <alignment horizontal="center"/>
    </xf>
    <xf numFmtId="0" fontId="1" fillId="4" borderId="20" xfId="0" applyFont="1" applyFill="1" applyBorder="1"/>
    <xf numFmtId="0" fontId="12" fillId="0" borderId="0" xfId="0" applyFont="1"/>
    <xf numFmtId="0" fontId="4" fillId="0" borderId="2" xfId="0" applyFont="1" applyBorder="1"/>
    <xf numFmtId="1" fontId="4" fillId="0" borderId="2" xfId="0" applyNumberFormat="1" applyFont="1" applyBorder="1"/>
    <xf numFmtId="1" fontId="4" fillId="0" borderId="18" xfId="0" applyNumberFormat="1" applyFont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/>
    <xf numFmtId="1" fontId="5" fillId="0" borderId="2" xfId="0" applyNumberFormat="1" applyFont="1" applyBorder="1" applyAlignment="1">
      <alignment vertical="top" wrapText="1"/>
    </xf>
    <xf numFmtId="0" fontId="0" fillId="4" borderId="21" xfId="0" applyFill="1" applyBorder="1"/>
    <xf numFmtId="0" fontId="5" fillId="0" borderId="23" xfId="0" applyFont="1" applyBorder="1" applyAlignment="1">
      <alignment vertical="top" wrapText="1"/>
    </xf>
    <xf numFmtId="0" fontId="4" fillId="0" borderId="23" xfId="0" applyFont="1" applyBorder="1"/>
    <xf numFmtId="0" fontId="5" fillId="0" borderId="23" xfId="0" applyFont="1" applyBorder="1" applyAlignment="1">
      <alignment horizontal="center" vertical="top" wrapText="1"/>
    </xf>
    <xf numFmtId="1" fontId="5" fillId="0" borderId="23" xfId="0" applyNumberFormat="1" applyFont="1" applyBorder="1" applyAlignment="1">
      <alignment vertical="top" wrapText="1"/>
    </xf>
    <xf numFmtId="1" fontId="4" fillId="0" borderId="23" xfId="0" applyNumberFormat="1" applyFont="1" applyBorder="1"/>
    <xf numFmtId="3" fontId="12" fillId="0" borderId="24" xfId="0" applyNumberFormat="1" applyFont="1" applyBorder="1"/>
    <xf numFmtId="0" fontId="5" fillId="0" borderId="24" xfId="0" applyFont="1" applyBorder="1" applyAlignment="1">
      <alignment horizontal="center" vertical="top" wrapText="1"/>
    </xf>
    <xf numFmtId="164" fontId="4" fillId="0" borderId="24" xfId="0" applyNumberFormat="1" applyFont="1" applyBorder="1"/>
    <xf numFmtId="1" fontId="4" fillId="0" borderId="25" xfId="0" applyNumberFormat="1" applyFont="1" applyBorder="1"/>
    <xf numFmtId="164" fontId="4" fillId="0" borderId="2" xfId="0" applyNumberFormat="1" applyFont="1" applyBorder="1"/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/>
    <xf numFmtId="0" fontId="12" fillId="0" borderId="2" xfId="0" applyFont="1" applyBorder="1"/>
    <xf numFmtId="164" fontId="12" fillId="0" borderId="2" xfId="0" applyNumberFormat="1" applyFont="1" applyBorder="1"/>
    <xf numFmtId="1" fontId="12" fillId="0" borderId="18" xfId="0" applyNumberFormat="1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7910D-7713-4F3F-B5A8-536F008FFE7B}">
  <dimension ref="A1:T78"/>
  <sheetViews>
    <sheetView tabSelected="1" topLeftCell="A49" workbookViewId="0">
      <selection sqref="A1:XFD1048576"/>
    </sheetView>
  </sheetViews>
  <sheetFormatPr defaultRowHeight="12.75" x14ac:dyDescent="0.2"/>
  <cols>
    <col min="1" max="1" width="15.42578125" style="49" customWidth="1"/>
    <col min="2" max="2" width="29.140625" style="3" customWidth="1"/>
    <col min="3" max="3" width="41.7109375" style="3" customWidth="1"/>
    <col min="4" max="4" width="2.42578125" style="3" customWidth="1"/>
    <col min="5" max="5" width="24.42578125" style="3" customWidth="1"/>
    <col min="6" max="6" width="2.42578125" style="3" customWidth="1"/>
    <col min="7" max="8" width="14.42578125" style="50" customWidth="1"/>
    <col min="9" max="9" width="19.28515625" style="51" customWidth="1"/>
    <col min="10" max="10" width="34.140625" style="3" customWidth="1"/>
    <col min="11" max="11" width="29.42578125" style="3" customWidth="1"/>
    <col min="12" max="12" width="15.5703125" style="3" customWidth="1"/>
    <col min="13" max="13" width="11.7109375" style="3" customWidth="1"/>
    <col min="14" max="16384" width="9.140625" style="3"/>
  </cols>
  <sheetData>
    <row r="1" spans="1:20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0" s="8" customFormat="1" x14ac:dyDescent="0.2">
      <c r="A2" s="4" t="s">
        <v>1</v>
      </c>
      <c r="B2" s="5" t="s">
        <v>2</v>
      </c>
      <c r="C2" s="5" t="s">
        <v>3</v>
      </c>
      <c r="D2" s="5"/>
      <c r="E2" s="5" t="s">
        <v>4</v>
      </c>
      <c r="F2" s="5"/>
      <c r="G2" s="6" t="s">
        <v>5</v>
      </c>
      <c r="H2" s="6" t="s">
        <v>6</v>
      </c>
      <c r="I2" s="7" t="s">
        <v>7</v>
      </c>
      <c r="J2" s="5"/>
      <c r="L2" s="9" t="s">
        <v>8</v>
      </c>
      <c r="M2" s="10" t="s">
        <v>9</v>
      </c>
    </row>
    <row r="3" spans="1:20" s="8" customFormat="1" ht="20.100000000000001" customHeight="1" x14ac:dyDescent="0.2">
      <c r="A3" s="11"/>
      <c r="B3" s="12" t="s">
        <v>10</v>
      </c>
      <c r="C3" s="12" t="s">
        <v>11</v>
      </c>
      <c r="D3" s="12"/>
      <c r="E3" s="12">
        <v>1974</v>
      </c>
      <c r="F3" s="12"/>
      <c r="G3" s="6">
        <v>1</v>
      </c>
      <c r="H3" s="6"/>
      <c r="I3" s="13" t="s">
        <v>12</v>
      </c>
      <c r="J3" s="14"/>
      <c r="L3" s="15"/>
      <c r="M3" s="16"/>
    </row>
    <row r="4" spans="1:20" s="8" customFormat="1" ht="20.100000000000001" customHeight="1" x14ac:dyDescent="0.2">
      <c r="A4" s="11"/>
      <c r="B4" s="12" t="s">
        <v>13</v>
      </c>
      <c r="C4" s="12" t="s">
        <v>11</v>
      </c>
      <c r="D4" s="12"/>
      <c r="E4" s="12"/>
      <c r="F4" s="12"/>
      <c r="G4" s="6">
        <v>152877</v>
      </c>
      <c r="H4" s="6"/>
      <c r="I4" s="17">
        <v>269584</v>
      </c>
      <c r="J4" s="14"/>
      <c r="L4" s="15"/>
      <c r="M4" s="16"/>
      <c r="Q4" s="3"/>
      <c r="R4" s="3"/>
      <c r="S4" s="3"/>
      <c r="T4" s="3"/>
    </row>
    <row r="5" spans="1:20" s="8" customFormat="1" ht="25.5" x14ac:dyDescent="0.2">
      <c r="A5" s="11" t="s">
        <v>14</v>
      </c>
      <c r="B5" s="12" t="s">
        <v>15</v>
      </c>
      <c r="C5" s="12" t="s">
        <v>11</v>
      </c>
      <c r="D5" s="12"/>
      <c r="E5" s="11" t="s">
        <v>14</v>
      </c>
      <c r="F5" s="12"/>
      <c r="G5" s="6">
        <v>1768</v>
      </c>
      <c r="H5" s="6"/>
      <c r="I5" s="17">
        <v>33000</v>
      </c>
      <c r="J5" s="18" t="s">
        <v>16</v>
      </c>
      <c r="L5" s="15"/>
      <c r="M5" s="16"/>
    </row>
    <row r="6" spans="1:20" s="8" customFormat="1" x14ac:dyDescent="0.2">
      <c r="A6" s="11" t="s">
        <v>17</v>
      </c>
      <c r="B6" s="12" t="s">
        <v>18</v>
      </c>
      <c r="C6" s="12" t="s">
        <v>11</v>
      </c>
      <c r="D6" s="12"/>
      <c r="E6" s="11" t="s">
        <v>17</v>
      </c>
      <c r="F6" s="12"/>
      <c r="G6" s="6">
        <v>13796</v>
      </c>
      <c r="H6" s="6"/>
      <c r="I6" s="17">
        <v>36000</v>
      </c>
      <c r="J6" s="18" t="s">
        <v>19</v>
      </c>
      <c r="L6" s="15"/>
      <c r="M6" s="16"/>
    </row>
    <row r="7" spans="1:20" s="8" customFormat="1" x14ac:dyDescent="0.2">
      <c r="A7" s="19" t="s">
        <v>20</v>
      </c>
      <c r="B7" s="12" t="s">
        <v>21</v>
      </c>
      <c r="C7" s="12" t="s">
        <v>22</v>
      </c>
      <c r="D7" s="12"/>
      <c r="E7" s="19" t="s">
        <v>20</v>
      </c>
      <c r="F7" s="12"/>
      <c r="G7" s="6">
        <v>162</v>
      </c>
      <c r="H7" s="6"/>
      <c r="I7" s="17" t="s">
        <v>23</v>
      </c>
      <c r="J7" s="18" t="s">
        <v>24</v>
      </c>
      <c r="L7" s="20">
        <f>G7</f>
        <v>162</v>
      </c>
      <c r="M7" s="16"/>
    </row>
    <row r="8" spans="1:20" s="8" customFormat="1" ht="25.5" x14ac:dyDescent="0.2">
      <c r="A8" s="21" t="s">
        <v>25</v>
      </c>
      <c r="B8" s="22" t="s">
        <v>26</v>
      </c>
      <c r="C8" s="22" t="s">
        <v>11</v>
      </c>
      <c r="D8" s="22"/>
      <c r="E8" s="21" t="s">
        <v>25</v>
      </c>
      <c r="F8" s="22"/>
      <c r="G8" s="6">
        <v>850</v>
      </c>
      <c r="H8" s="6"/>
      <c r="I8" s="17" t="s">
        <v>23</v>
      </c>
      <c r="J8" s="23"/>
      <c r="L8" s="20">
        <f>G8</f>
        <v>850</v>
      </c>
      <c r="M8" s="16"/>
    </row>
    <row r="9" spans="1:20" s="8" customFormat="1" x14ac:dyDescent="0.2">
      <c r="A9" s="11" t="s">
        <v>27</v>
      </c>
      <c r="B9" s="12" t="s">
        <v>28</v>
      </c>
      <c r="C9" s="22" t="s">
        <v>11</v>
      </c>
      <c r="D9" s="22"/>
      <c r="E9" s="11" t="s">
        <v>27</v>
      </c>
      <c r="F9" s="22"/>
      <c r="G9" s="6">
        <v>324</v>
      </c>
      <c r="H9" s="6"/>
      <c r="I9" s="17" t="s">
        <v>23</v>
      </c>
      <c r="J9" s="24"/>
      <c r="L9" s="25">
        <v>324</v>
      </c>
      <c r="M9" s="16"/>
    </row>
    <row r="10" spans="1:20" s="8" customFormat="1" x14ac:dyDescent="0.2">
      <c r="A10" s="26" t="s">
        <v>29</v>
      </c>
      <c r="B10" s="12" t="s">
        <v>30</v>
      </c>
      <c r="C10" s="12" t="s">
        <v>11</v>
      </c>
      <c r="D10" s="12"/>
      <c r="E10" s="26" t="s">
        <v>29</v>
      </c>
      <c r="F10" s="12"/>
      <c r="G10" s="6">
        <v>1623</v>
      </c>
      <c r="H10" s="6"/>
      <c r="I10" s="17" t="s">
        <v>23</v>
      </c>
      <c r="J10" s="24"/>
      <c r="L10" s="25">
        <v>1623</v>
      </c>
      <c r="M10" s="16"/>
    </row>
    <row r="11" spans="1:20" s="8" customFormat="1" x14ac:dyDescent="0.2">
      <c r="A11" s="27" t="s">
        <v>20</v>
      </c>
      <c r="B11" s="12" t="s">
        <v>31</v>
      </c>
      <c r="C11" s="12" t="s">
        <v>11</v>
      </c>
      <c r="D11" s="12"/>
      <c r="E11" s="27" t="s">
        <v>20</v>
      </c>
      <c r="F11" s="12"/>
      <c r="G11" s="6">
        <v>417.26</v>
      </c>
      <c r="H11" s="6"/>
      <c r="I11" s="17" t="s">
        <v>23</v>
      </c>
      <c r="J11" s="24" t="s">
        <v>32</v>
      </c>
      <c r="L11" s="25">
        <v>417.26</v>
      </c>
      <c r="M11" s="16"/>
    </row>
    <row r="12" spans="1:20" s="8" customFormat="1" ht="30" customHeight="1" x14ac:dyDescent="0.2">
      <c r="A12" s="11"/>
      <c r="B12" s="12" t="s">
        <v>33</v>
      </c>
      <c r="C12" s="12" t="s">
        <v>34</v>
      </c>
      <c r="D12" s="12"/>
      <c r="E12" s="11"/>
      <c r="F12" s="12"/>
      <c r="G12" s="6">
        <v>300</v>
      </c>
      <c r="H12" s="6">
        <v>300</v>
      </c>
      <c r="I12" s="17" t="s">
        <v>23</v>
      </c>
      <c r="J12" s="24" t="s">
        <v>35</v>
      </c>
      <c r="L12" s="25">
        <v>300</v>
      </c>
      <c r="M12" s="16"/>
    </row>
    <row r="13" spans="1:20" s="8" customFormat="1" ht="39" customHeight="1" x14ac:dyDescent="0.2">
      <c r="A13" s="27" t="s">
        <v>20</v>
      </c>
      <c r="B13" s="12" t="s">
        <v>36</v>
      </c>
      <c r="C13" s="12" t="s">
        <v>37</v>
      </c>
      <c r="D13" s="12"/>
      <c r="E13" s="27" t="s">
        <v>20</v>
      </c>
      <c r="F13" s="12"/>
      <c r="G13" s="6">
        <v>2</v>
      </c>
      <c r="H13" s="6"/>
      <c r="I13" s="17" t="s">
        <v>23</v>
      </c>
      <c r="J13" s="24" t="s">
        <v>38</v>
      </c>
      <c r="L13" s="25">
        <v>2</v>
      </c>
      <c r="M13" s="16"/>
    </row>
    <row r="14" spans="1:20" s="8" customFormat="1" ht="20.100000000000001" customHeight="1" x14ac:dyDescent="0.2">
      <c r="A14" s="11">
        <v>1986</v>
      </c>
      <c r="B14" s="12" t="s">
        <v>39</v>
      </c>
      <c r="C14" s="12" t="s">
        <v>40</v>
      </c>
      <c r="D14" s="12"/>
      <c r="E14" s="11">
        <v>1986</v>
      </c>
      <c r="F14" s="12"/>
      <c r="G14" s="6">
        <v>1</v>
      </c>
      <c r="H14" s="6"/>
      <c r="I14" s="17" t="s">
        <v>12</v>
      </c>
      <c r="J14" s="18"/>
      <c r="L14" s="15"/>
      <c r="M14" s="16"/>
    </row>
    <row r="15" spans="1:20" s="8" customFormat="1" ht="20.100000000000001" customHeight="1" x14ac:dyDescent="0.2">
      <c r="A15" s="11"/>
      <c r="B15" s="12" t="s">
        <v>41</v>
      </c>
      <c r="C15" s="12" t="s">
        <v>42</v>
      </c>
      <c r="D15" s="12"/>
      <c r="E15" s="11"/>
      <c r="F15" s="12"/>
      <c r="G15" s="6">
        <v>14242</v>
      </c>
      <c r="H15" s="6"/>
      <c r="I15" s="17">
        <v>14242</v>
      </c>
      <c r="J15" s="18"/>
      <c r="L15" s="15"/>
      <c r="M15" s="16"/>
    </row>
    <row r="16" spans="1:20" s="8" customFormat="1" ht="20.100000000000001" customHeight="1" x14ac:dyDescent="0.2">
      <c r="A16" s="26" t="s">
        <v>29</v>
      </c>
      <c r="B16" s="12" t="s">
        <v>43</v>
      </c>
      <c r="C16" s="12" t="s">
        <v>42</v>
      </c>
      <c r="D16" s="12"/>
      <c r="E16" s="26" t="s">
        <v>29</v>
      </c>
      <c r="F16" s="12"/>
      <c r="G16" s="6">
        <v>665</v>
      </c>
      <c r="H16" s="6"/>
      <c r="I16" s="17" t="s">
        <v>23</v>
      </c>
      <c r="J16" s="18"/>
      <c r="L16" s="25">
        <v>665</v>
      </c>
      <c r="M16" s="16"/>
    </row>
    <row r="17" spans="1:13" s="8" customFormat="1" x14ac:dyDescent="0.2">
      <c r="A17" s="11" t="s">
        <v>27</v>
      </c>
      <c r="B17" s="12" t="s">
        <v>28</v>
      </c>
      <c r="C17" s="12" t="s">
        <v>42</v>
      </c>
      <c r="D17" s="12"/>
      <c r="E17" s="11" t="s">
        <v>27</v>
      </c>
      <c r="F17" s="12"/>
      <c r="G17" s="6">
        <v>324</v>
      </c>
      <c r="H17" s="6"/>
      <c r="I17" s="17" t="s">
        <v>23</v>
      </c>
      <c r="J17" s="24"/>
      <c r="L17" s="25">
        <v>324</v>
      </c>
      <c r="M17" s="16"/>
    </row>
    <row r="18" spans="1:13" s="8" customFormat="1" x14ac:dyDescent="0.2">
      <c r="A18" s="28"/>
      <c r="B18" s="22" t="s">
        <v>44</v>
      </c>
      <c r="C18" s="22" t="s">
        <v>42</v>
      </c>
      <c r="D18" s="22"/>
      <c r="E18" s="28"/>
      <c r="F18" s="22"/>
      <c r="G18" s="6">
        <v>300</v>
      </c>
      <c r="H18" s="6"/>
      <c r="I18" s="17" t="s">
        <v>23</v>
      </c>
      <c r="J18" s="24"/>
      <c r="L18" s="25">
        <v>300</v>
      </c>
      <c r="M18" s="16"/>
    </row>
    <row r="19" spans="1:13" s="8" customFormat="1" ht="20.100000000000001" customHeight="1" x14ac:dyDescent="0.2">
      <c r="A19" s="11"/>
      <c r="B19" s="12" t="s">
        <v>45</v>
      </c>
      <c r="C19" s="12" t="s">
        <v>46</v>
      </c>
      <c r="D19" s="12"/>
      <c r="E19" s="11"/>
      <c r="F19" s="12"/>
      <c r="G19" s="6">
        <v>5000</v>
      </c>
      <c r="H19" s="6"/>
      <c r="I19" s="17" t="s">
        <v>23</v>
      </c>
      <c r="J19" s="18"/>
      <c r="L19" s="25">
        <v>5000</v>
      </c>
      <c r="M19" s="16"/>
    </row>
    <row r="20" spans="1:13" s="8" customFormat="1" ht="20.100000000000001" customHeight="1" x14ac:dyDescent="0.2">
      <c r="A20" s="11"/>
      <c r="B20" s="12" t="s">
        <v>47</v>
      </c>
      <c r="C20" s="12" t="s">
        <v>46</v>
      </c>
      <c r="D20" s="12"/>
      <c r="E20" s="11"/>
      <c r="F20" s="12"/>
      <c r="G20" s="6">
        <v>25300</v>
      </c>
      <c r="H20" s="6"/>
      <c r="I20" s="17" t="s">
        <v>23</v>
      </c>
      <c r="J20" s="18"/>
      <c r="L20" s="25">
        <v>25300</v>
      </c>
      <c r="M20" s="16"/>
    </row>
    <row r="21" spans="1:13" s="8" customFormat="1" ht="23.25" customHeight="1" x14ac:dyDescent="0.2">
      <c r="A21" s="11"/>
      <c r="B21" s="12" t="s">
        <v>48</v>
      </c>
      <c r="C21" s="12" t="s">
        <v>49</v>
      </c>
      <c r="D21" s="12"/>
      <c r="E21" s="11"/>
      <c r="F21" s="12"/>
      <c r="G21" s="6">
        <v>1</v>
      </c>
      <c r="H21" s="6"/>
      <c r="I21" s="17" t="s">
        <v>23</v>
      </c>
      <c r="J21" s="18"/>
      <c r="L21" s="25">
        <v>1</v>
      </c>
      <c r="M21" s="16"/>
    </row>
    <row r="22" spans="1:13" s="8" customFormat="1" ht="23.25" customHeight="1" x14ac:dyDescent="0.2">
      <c r="A22" s="11"/>
      <c r="B22" s="12" t="s">
        <v>50</v>
      </c>
      <c r="C22" s="12" t="s">
        <v>49</v>
      </c>
      <c r="D22" s="12"/>
      <c r="E22" s="11"/>
      <c r="F22" s="12"/>
      <c r="G22" s="6">
        <v>1</v>
      </c>
      <c r="H22" s="6"/>
      <c r="I22" s="17" t="s">
        <v>23</v>
      </c>
      <c r="J22" s="18"/>
      <c r="L22" s="25">
        <v>1</v>
      </c>
      <c r="M22" s="16"/>
    </row>
    <row r="23" spans="1:13" s="8" customFormat="1" x14ac:dyDescent="0.2">
      <c r="A23" s="21" t="s">
        <v>51</v>
      </c>
      <c r="B23" s="22" t="s">
        <v>44</v>
      </c>
      <c r="C23" s="22" t="s">
        <v>52</v>
      </c>
      <c r="D23" s="22"/>
      <c r="E23" s="21" t="s">
        <v>51</v>
      </c>
      <c r="F23" s="22"/>
      <c r="G23" s="6">
        <v>600</v>
      </c>
      <c r="H23" s="6"/>
      <c r="I23" s="17" t="s">
        <v>23</v>
      </c>
      <c r="J23" s="18"/>
      <c r="L23" s="25">
        <v>600</v>
      </c>
      <c r="M23" s="16"/>
    </row>
    <row r="24" spans="1:13" ht="25.5" x14ac:dyDescent="0.2">
      <c r="A24" s="29" t="s">
        <v>20</v>
      </c>
      <c r="B24" s="12" t="s">
        <v>53</v>
      </c>
      <c r="C24" s="12" t="s">
        <v>54</v>
      </c>
      <c r="D24" s="12"/>
      <c r="E24" s="29" t="s">
        <v>20</v>
      </c>
      <c r="F24" s="12"/>
      <c r="G24" s="6">
        <v>279.99</v>
      </c>
      <c r="H24" s="6"/>
      <c r="I24" s="17" t="s">
        <v>23</v>
      </c>
      <c r="J24" s="30" t="s">
        <v>55</v>
      </c>
      <c r="L24" s="25">
        <v>279.99</v>
      </c>
      <c r="M24" s="31"/>
    </row>
    <row r="25" spans="1:13" s="8" customFormat="1" x14ac:dyDescent="0.2">
      <c r="A25" s="11"/>
      <c r="B25" s="12" t="s">
        <v>56</v>
      </c>
      <c r="C25" s="12" t="s">
        <v>57</v>
      </c>
      <c r="D25" s="12"/>
      <c r="E25" s="11"/>
      <c r="F25" s="12"/>
      <c r="G25" s="6">
        <v>300</v>
      </c>
      <c r="H25" s="6"/>
      <c r="I25" s="17" t="s">
        <v>23</v>
      </c>
      <c r="J25" s="14"/>
      <c r="L25" s="25">
        <v>300</v>
      </c>
      <c r="M25" s="16"/>
    </row>
    <row r="26" spans="1:13" s="8" customFormat="1" ht="20.100000000000001" customHeight="1" x14ac:dyDescent="0.2">
      <c r="A26" s="11"/>
      <c r="B26" s="12" t="s">
        <v>58</v>
      </c>
      <c r="C26" s="12" t="s">
        <v>59</v>
      </c>
      <c r="D26" s="12"/>
      <c r="E26" s="11"/>
      <c r="F26" s="12"/>
      <c r="G26" s="6">
        <v>300</v>
      </c>
      <c r="H26" s="6"/>
      <c r="I26" s="17" t="s">
        <v>23</v>
      </c>
      <c r="J26" s="18"/>
      <c r="L26" s="25">
        <v>300</v>
      </c>
      <c r="M26" s="16"/>
    </row>
    <row r="27" spans="1:13" s="8" customFormat="1" x14ac:dyDescent="0.2">
      <c r="A27" s="11" t="s">
        <v>25</v>
      </c>
      <c r="B27" s="12" t="s">
        <v>60</v>
      </c>
      <c r="C27" s="12" t="s">
        <v>46</v>
      </c>
      <c r="D27" s="12"/>
      <c r="E27" s="11" t="s">
        <v>25</v>
      </c>
      <c r="F27" s="12"/>
      <c r="G27" s="6">
        <v>2176</v>
      </c>
      <c r="H27" s="6"/>
      <c r="I27" s="17" t="s">
        <v>23</v>
      </c>
      <c r="J27" s="24"/>
      <c r="L27" s="25">
        <v>2176</v>
      </c>
      <c r="M27" s="16"/>
    </row>
    <row r="28" spans="1:13" s="8" customFormat="1" ht="18" customHeight="1" x14ac:dyDescent="0.2">
      <c r="A28" s="11" t="s">
        <v>25</v>
      </c>
      <c r="B28" s="12" t="s">
        <v>61</v>
      </c>
      <c r="C28" s="12" t="s">
        <v>62</v>
      </c>
      <c r="D28" s="12"/>
      <c r="E28" s="11" t="s">
        <v>25</v>
      </c>
      <c r="F28" s="12"/>
      <c r="G28" s="6">
        <v>630</v>
      </c>
      <c r="H28" s="6"/>
      <c r="I28" s="17" t="s">
        <v>23</v>
      </c>
      <c r="J28" s="18"/>
      <c r="L28" s="25">
        <v>630</v>
      </c>
      <c r="M28" s="16"/>
    </row>
    <row r="29" spans="1:13" s="8" customFormat="1" ht="20.100000000000001" customHeight="1" x14ac:dyDescent="0.2">
      <c r="A29" s="11">
        <v>1926</v>
      </c>
      <c r="B29" s="12" t="s">
        <v>63</v>
      </c>
      <c r="C29" s="12" t="s">
        <v>64</v>
      </c>
      <c r="D29" s="12"/>
      <c r="E29" s="11">
        <v>1926</v>
      </c>
      <c r="F29" s="12"/>
      <c r="G29" s="6">
        <v>230</v>
      </c>
      <c r="H29" s="6"/>
      <c r="I29" s="17" t="s">
        <v>12</v>
      </c>
      <c r="J29" s="18"/>
      <c r="L29" s="15"/>
      <c r="M29" s="16"/>
    </row>
    <row r="30" spans="1:13" s="8" customFormat="1" ht="20.100000000000001" customHeight="1" x14ac:dyDescent="0.2">
      <c r="A30" s="11"/>
      <c r="B30" s="12" t="s">
        <v>65</v>
      </c>
      <c r="C30" s="12" t="s">
        <v>64</v>
      </c>
      <c r="D30" s="12"/>
      <c r="E30" s="11"/>
      <c r="F30" s="12"/>
      <c r="G30" s="6">
        <v>1</v>
      </c>
      <c r="H30" s="6"/>
      <c r="I30" s="17">
        <v>48000</v>
      </c>
      <c r="J30" s="18"/>
      <c r="L30" s="15"/>
      <c r="M30" s="16"/>
    </row>
    <row r="31" spans="1:13" s="8" customFormat="1" ht="20.100000000000001" customHeight="1" x14ac:dyDescent="0.2">
      <c r="A31" s="11"/>
      <c r="B31" s="12" t="s">
        <v>66</v>
      </c>
      <c r="C31" s="12" t="s">
        <v>64</v>
      </c>
      <c r="D31" s="12"/>
      <c r="E31" s="11"/>
      <c r="F31" s="12"/>
      <c r="G31" s="6">
        <v>300</v>
      </c>
      <c r="H31" s="6"/>
      <c r="I31" s="17" t="s">
        <v>23</v>
      </c>
      <c r="J31" s="18"/>
      <c r="L31" s="25">
        <v>300</v>
      </c>
      <c r="M31" s="16"/>
    </row>
    <row r="32" spans="1:13" s="8" customFormat="1" ht="21" customHeight="1" x14ac:dyDescent="0.2">
      <c r="A32" s="11"/>
      <c r="B32" s="12" t="s">
        <v>67</v>
      </c>
      <c r="C32" s="12" t="s">
        <v>64</v>
      </c>
      <c r="D32" s="12"/>
      <c r="E32" s="11"/>
      <c r="F32" s="12"/>
      <c r="G32" s="6">
        <v>600</v>
      </c>
      <c r="H32" s="6"/>
      <c r="I32" s="17" t="s">
        <v>23</v>
      </c>
      <c r="J32" s="18"/>
      <c r="L32" s="25">
        <v>600</v>
      </c>
      <c r="M32" s="16"/>
    </row>
    <row r="33" spans="1:13" s="32" customFormat="1" x14ac:dyDescent="0.2">
      <c r="A33" s="21" t="s">
        <v>25</v>
      </c>
      <c r="B33" s="22" t="s">
        <v>68</v>
      </c>
      <c r="C33" s="22" t="s">
        <v>69</v>
      </c>
      <c r="D33" s="22"/>
      <c r="E33" s="21" t="s">
        <v>25</v>
      </c>
      <c r="F33" s="22"/>
      <c r="G33" s="6">
        <v>730</v>
      </c>
      <c r="H33" s="6"/>
      <c r="I33" s="17" t="s">
        <v>23</v>
      </c>
      <c r="J33" s="18"/>
      <c r="L33" s="25">
        <v>730</v>
      </c>
      <c r="M33" s="33"/>
    </row>
    <row r="34" spans="1:13" s="8" customFormat="1" ht="25.5" customHeight="1" x14ac:dyDescent="0.2">
      <c r="A34" s="11"/>
      <c r="B34" s="12" t="s">
        <v>70</v>
      </c>
      <c r="C34" s="12" t="s">
        <v>71</v>
      </c>
      <c r="D34" s="12"/>
      <c r="E34" s="11"/>
      <c r="F34" s="12"/>
      <c r="G34" s="6">
        <v>600</v>
      </c>
      <c r="H34" s="6"/>
      <c r="I34" s="17">
        <v>100</v>
      </c>
      <c r="J34" s="24" t="s">
        <v>72</v>
      </c>
      <c r="L34" s="15"/>
      <c r="M34" s="16"/>
    </row>
    <row r="35" spans="1:13" s="8" customFormat="1" ht="17.25" customHeight="1" x14ac:dyDescent="0.2">
      <c r="A35" s="11" t="s">
        <v>25</v>
      </c>
      <c r="B35" s="12" t="s">
        <v>73</v>
      </c>
      <c r="C35" s="12" t="s">
        <v>71</v>
      </c>
      <c r="D35" s="12"/>
      <c r="E35" s="11" t="s">
        <v>25</v>
      </c>
      <c r="F35" s="12"/>
      <c r="G35" s="6">
        <v>801</v>
      </c>
      <c r="H35" s="6"/>
      <c r="I35" s="17">
        <v>801</v>
      </c>
      <c r="J35" s="24"/>
      <c r="L35" s="15"/>
      <c r="M35" s="16"/>
    </row>
    <row r="36" spans="1:13" s="8" customFormat="1" ht="16.5" customHeight="1" x14ac:dyDescent="0.2">
      <c r="A36" s="11"/>
      <c r="B36" s="12" t="s">
        <v>74</v>
      </c>
      <c r="C36" s="12" t="s">
        <v>75</v>
      </c>
      <c r="D36" s="12"/>
      <c r="E36" s="11">
        <v>1974</v>
      </c>
      <c r="F36" s="12"/>
      <c r="G36" s="6">
        <v>4800</v>
      </c>
      <c r="H36" s="6">
        <v>9020</v>
      </c>
      <c r="I36" s="17">
        <v>13912</v>
      </c>
      <c r="J36" s="18"/>
      <c r="L36" s="15"/>
      <c r="M36" s="16"/>
    </row>
    <row r="37" spans="1:13" s="8" customFormat="1" ht="20.100000000000001" customHeight="1" x14ac:dyDescent="0.2">
      <c r="A37" s="11" t="s">
        <v>76</v>
      </c>
      <c r="B37" s="12" t="s">
        <v>77</v>
      </c>
      <c r="C37" s="12" t="s">
        <v>78</v>
      </c>
      <c r="D37" s="12"/>
      <c r="E37" s="11" t="s">
        <v>76</v>
      </c>
      <c r="F37" s="12"/>
      <c r="G37" s="6">
        <v>3645</v>
      </c>
      <c r="H37" s="6"/>
      <c r="I37" s="17"/>
      <c r="J37" s="18"/>
      <c r="L37" s="34"/>
      <c r="M37" s="35"/>
    </row>
    <row r="38" spans="1:13" s="8" customFormat="1" ht="20.100000000000001" customHeight="1" x14ac:dyDescent="0.2">
      <c r="A38" s="11" t="s">
        <v>76</v>
      </c>
      <c r="B38" s="12" t="s">
        <v>77</v>
      </c>
      <c r="C38" s="12" t="s">
        <v>79</v>
      </c>
      <c r="D38" s="12"/>
      <c r="E38" s="11" t="s">
        <v>76</v>
      </c>
      <c r="F38" s="12"/>
      <c r="G38" s="6">
        <v>1148</v>
      </c>
      <c r="H38" s="6"/>
      <c r="I38" s="17"/>
      <c r="J38" s="18"/>
      <c r="L38" s="34"/>
      <c r="M38" s="35"/>
    </row>
    <row r="39" spans="1:13" s="8" customFormat="1" ht="20.100000000000001" customHeight="1" x14ac:dyDescent="0.2">
      <c r="A39" s="11"/>
      <c r="B39" s="12" t="s">
        <v>80</v>
      </c>
      <c r="C39" s="12" t="s">
        <v>11</v>
      </c>
      <c r="D39" s="12"/>
      <c r="E39" s="11" t="s">
        <v>76</v>
      </c>
      <c r="F39" s="12"/>
      <c r="G39" s="6">
        <v>577</v>
      </c>
      <c r="H39" s="6"/>
      <c r="I39" s="17"/>
      <c r="J39" s="18"/>
      <c r="L39" s="34">
        <v>577</v>
      </c>
      <c r="M39" s="35"/>
    </row>
    <row r="40" spans="1:13" s="8" customFormat="1" ht="20.100000000000001" customHeight="1" x14ac:dyDescent="0.2">
      <c r="A40" s="11"/>
      <c r="B40" s="12" t="s">
        <v>81</v>
      </c>
      <c r="C40" s="12" t="s">
        <v>11</v>
      </c>
      <c r="D40" s="12"/>
      <c r="E40" s="11" t="s">
        <v>76</v>
      </c>
      <c r="F40" s="12"/>
      <c r="G40" s="6">
        <v>456</v>
      </c>
      <c r="H40" s="6"/>
      <c r="I40" s="17"/>
      <c r="J40" s="18"/>
      <c r="L40" s="34">
        <v>456</v>
      </c>
      <c r="M40" s="35"/>
    </row>
    <row r="41" spans="1:13" s="8" customFormat="1" ht="20.100000000000001" customHeight="1" x14ac:dyDescent="0.2">
      <c r="A41" s="11"/>
      <c r="B41" s="12" t="s">
        <v>82</v>
      </c>
      <c r="C41" s="12" t="s">
        <v>83</v>
      </c>
      <c r="D41" s="12"/>
      <c r="E41" s="11" t="s">
        <v>76</v>
      </c>
      <c r="F41" s="12"/>
      <c r="G41" s="6">
        <v>227.89</v>
      </c>
      <c r="H41" s="6"/>
      <c r="I41" s="17"/>
      <c r="J41" s="18"/>
      <c r="L41" s="34">
        <v>228</v>
      </c>
      <c r="M41" s="35"/>
    </row>
    <row r="42" spans="1:13" s="8" customFormat="1" ht="20.100000000000001" customHeight="1" x14ac:dyDescent="0.2">
      <c r="A42" s="11" t="s">
        <v>84</v>
      </c>
      <c r="B42" s="12" t="s">
        <v>85</v>
      </c>
      <c r="C42" s="12" t="s">
        <v>86</v>
      </c>
      <c r="D42" s="12"/>
      <c r="E42" s="11" t="s">
        <v>76</v>
      </c>
      <c r="F42" s="12"/>
      <c r="G42" s="6">
        <v>5485</v>
      </c>
      <c r="H42" s="6"/>
      <c r="I42" s="17"/>
      <c r="J42" s="18"/>
      <c r="L42" s="34">
        <v>1</v>
      </c>
      <c r="M42" s="35"/>
    </row>
    <row r="43" spans="1:13" s="8" customFormat="1" ht="20.100000000000001" customHeight="1" x14ac:dyDescent="0.2">
      <c r="A43" s="11"/>
      <c r="B43" s="12" t="s">
        <v>28</v>
      </c>
      <c r="C43" s="12" t="s">
        <v>87</v>
      </c>
      <c r="D43" s="12"/>
      <c r="E43" s="11" t="s">
        <v>76</v>
      </c>
      <c r="F43" s="12"/>
      <c r="G43" s="6">
        <v>1</v>
      </c>
      <c r="H43" s="6"/>
      <c r="I43" s="17"/>
      <c r="J43" s="18"/>
      <c r="L43" s="34">
        <v>1</v>
      </c>
      <c r="M43" s="35"/>
    </row>
    <row r="44" spans="1:13" s="8" customFormat="1" ht="20.100000000000001" customHeight="1" x14ac:dyDescent="0.2">
      <c r="A44" s="11"/>
      <c r="B44" s="12" t="s">
        <v>28</v>
      </c>
      <c r="C44" s="12" t="s">
        <v>88</v>
      </c>
      <c r="D44" s="12"/>
      <c r="E44" s="11" t="s">
        <v>76</v>
      </c>
      <c r="F44" s="12"/>
      <c r="G44" s="6">
        <v>1</v>
      </c>
      <c r="H44" s="6"/>
      <c r="I44" s="17"/>
      <c r="J44" s="18"/>
      <c r="L44" s="34">
        <v>1</v>
      </c>
      <c r="M44" s="35"/>
    </row>
    <row r="45" spans="1:13" s="8" customFormat="1" ht="20.100000000000001" customHeight="1" x14ac:dyDescent="0.2">
      <c r="A45" s="11"/>
      <c r="B45" s="12" t="s">
        <v>89</v>
      </c>
      <c r="C45" s="12" t="s">
        <v>87</v>
      </c>
      <c r="D45" s="12"/>
      <c r="E45" s="11" t="s">
        <v>76</v>
      </c>
      <c r="F45" s="12"/>
      <c r="G45" s="6">
        <v>1</v>
      </c>
      <c r="H45" s="6"/>
      <c r="I45" s="17"/>
      <c r="J45" s="18"/>
      <c r="L45" s="34"/>
      <c r="M45" s="35"/>
    </row>
    <row r="46" spans="1:13" s="8" customFormat="1" ht="20.100000000000001" customHeight="1" x14ac:dyDescent="0.2">
      <c r="A46" s="11"/>
      <c r="B46" s="12" t="s">
        <v>90</v>
      </c>
      <c r="C46" s="12" t="s">
        <v>11</v>
      </c>
      <c r="D46" s="12"/>
      <c r="E46" s="11" t="s">
        <v>76</v>
      </c>
      <c r="F46" s="12"/>
      <c r="G46" s="6">
        <v>38150</v>
      </c>
      <c r="H46" s="6"/>
      <c r="I46" s="17"/>
      <c r="J46" s="18"/>
      <c r="L46" s="34"/>
      <c r="M46" s="35"/>
    </row>
    <row r="47" spans="1:13" s="8" customFormat="1" ht="20.100000000000001" customHeight="1" thickBot="1" x14ac:dyDescent="0.25">
      <c r="A47" s="36" t="s">
        <v>8</v>
      </c>
      <c r="B47" s="37"/>
      <c r="C47" s="37"/>
      <c r="D47" s="37"/>
      <c r="E47" s="37"/>
      <c r="F47" s="37"/>
      <c r="G47" s="38"/>
      <c r="H47" s="38"/>
      <c r="I47" s="39">
        <f>M48</f>
        <v>72000</v>
      </c>
      <c r="J47" s="40"/>
      <c r="L47" s="34"/>
      <c r="M47" s="35"/>
    </row>
    <row r="48" spans="1:13" s="8" customFormat="1" ht="13.5" thickBot="1" x14ac:dyDescent="0.25">
      <c r="A48" s="41"/>
      <c r="B48" s="42"/>
      <c r="C48" s="42"/>
      <c r="D48" s="42"/>
      <c r="E48" s="42"/>
      <c r="F48" s="42"/>
      <c r="G48" s="43">
        <f>SUM(G3:G46)</f>
        <v>279994.14</v>
      </c>
      <c r="H48" s="43"/>
      <c r="I48" s="44">
        <f>SUM(I4:I47)</f>
        <v>487639</v>
      </c>
      <c r="J48" s="45"/>
      <c r="K48" s="46"/>
      <c r="L48" s="47">
        <f>SUM(L3:L47)</f>
        <v>42449.25</v>
      </c>
      <c r="M48" s="48">
        <v>72000</v>
      </c>
    </row>
    <row r="49" spans="2:11" x14ac:dyDescent="0.2">
      <c r="K49" s="50"/>
    </row>
    <row r="51" spans="2:11" x14ac:dyDescent="0.2">
      <c r="C51" s="52" t="s">
        <v>91</v>
      </c>
      <c r="D51" s="52"/>
      <c r="E51" s="52"/>
      <c r="F51" s="52"/>
      <c r="G51" s="53">
        <v>230304</v>
      </c>
    </row>
    <row r="52" spans="2:11" x14ac:dyDescent="0.2">
      <c r="B52" s="3" t="s">
        <v>92</v>
      </c>
      <c r="C52" s="54" t="s">
        <v>93</v>
      </c>
      <c r="E52" s="3" t="s">
        <v>11</v>
      </c>
      <c r="G52" s="53">
        <v>1</v>
      </c>
    </row>
    <row r="53" spans="2:11" ht="13.5" thickBot="1" x14ac:dyDescent="0.25">
      <c r="B53" s="55" t="s">
        <v>94</v>
      </c>
      <c r="C53" s="56" t="s">
        <v>95</v>
      </c>
      <c r="D53" s="57"/>
      <c r="E53" s="12" t="s">
        <v>86</v>
      </c>
      <c r="F53" s="57"/>
      <c r="G53" s="58">
        <v>1</v>
      </c>
    </row>
    <row r="54" spans="2:11" x14ac:dyDescent="0.2">
      <c r="C54" s="59" t="s">
        <v>96</v>
      </c>
      <c r="D54" s="59"/>
      <c r="E54" s="59"/>
      <c r="F54" s="59"/>
      <c r="G54" s="60">
        <f>SUM(G52:G53)</f>
        <v>2</v>
      </c>
      <c r="H54" s="61"/>
    </row>
    <row r="55" spans="2:11" x14ac:dyDescent="0.2">
      <c r="G55" s="53">
        <f>G51-G54</f>
        <v>230302</v>
      </c>
    </row>
    <row r="56" spans="2:11" ht="13.5" thickBot="1" x14ac:dyDescent="0.25"/>
    <row r="57" spans="2:11" ht="39" x14ac:dyDescent="0.25">
      <c r="C57" s="62" t="s">
        <v>97</v>
      </c>
      <c r="D57" s="62"/>
      <c r="E57" s="5" t="s">
        <v>4</v>
      </c>
      <c r="F57" s="62"/>
      <c r="G57" s="63" t="s">
        <v>98</v>
      </c>
      <c r="H57" s="64"/>
      <c r="I57" s="65"/>
      <c r="J57" s="66" t="s">
        <v>99</v>
      </c>
      <c r="K57" s="67" t="s">
        <v>100</v>
      </c>
    </row>
    <row r="58" spans="2:11" ht="15" x14ac:dyDescent="0.25">
      <c r="B58" s="68"/>
      <c r="C58" s="22" t="s">
        <v>93</v>
      </c>
      <c r="D58" s="69"/>
      <c r="E58" s="69" t="s">
        <v>101</v>
      </c>
      <c r="F58" s="69"/>
      <c r="G58" s="70">
        <v>-1</v>
      </c>
      <c r="H58" s="71"/>
      <c r="I58" s="65"/>
      <c r="J58" s="72" t="s">
        <v>11</v>
      </c>
      <c r="K58" s="73" t="s">
        <v>102</v>
      </c>
    </row>
    <row r="59" spans="2:11" ht="15" x14ac:dyDescent="0.25">
      <c r="C59" s="12" t="s">
        <v>95</v>
      </c>
      <c r="D59" s="69"/>
      <c r="E59" s="69">
        <v>1986</v>
      </c>
      <c r="F59" s="69"/>
      <c r="G59" s="70">
        <v>-1</v>
      </c>
      <c r="H59" s="71"/>
      <c r="I59" s="65"/>
      <c r="J59" s="72"/>
      <c r="K59" s="73" t="s">
        <v>103</v>
      </c>
    </row>
    <row r="60" spans="2:11" ht="15" x14ac:dyDescent="0.25">
      <c r="C60" s="12" t="s">
        <v>104</v>
      </c>
      <c r="D60" s="69"/>
      <c r="E60" s="11" t="s">
        <v>76</v>
      </c>
      <c r="F60" s="69"/>
      <c r="G60" s="74">
        <v>3645</v>
      </c>
      <c r="H60" s="71"/>
      <c r="I60" s="65"/>
      <c r="J60" s="72"/>
      <c r="K60" s="73" t="s">
        <v>105</v>
      </c>
    </row>
    <row r="61" spans="2:11" ht="15" x14ac:dyDescent="0.25">
      <c r="C61" s="12" t="s">
        <v>106</v>
      </c>
      <c r="D61" s="69"/>
      <c r="E61" s="11" t="s">
        <v>76</v>
      </c>
      <c r="F61" s="69"/>
      <c r="G61" s="74">
        <v>1148</v>
      </c>
      <c r="H61" s="71"/>
      <c r="I61" s="65"/>
      <c r="J61" s="72" t="s">
        <v>64</v>
      </c>
      <c r="K61" s="73" t="s">
        <v>107</v>
      </c>
    </row>
    <row r="62" spans="2:11" ht="15" x14ac:dyDescent="0.25">
      <c r="C62" s="12" t="s">
        <v>80</v>
      </c>
      <c r="D62" s="69"/>
      <c r="E62" s="11" t="s">
        <v>76</v>
      </c>
      <c r="F62" s="69"/>
      <c r="G62" s="74">
        <v>577</v>
      </c>
      <c r="H62" s="71"/>
      <c r="I62" s="65"/>
      <c r="J62" s="75"/>
      <c r="K62" s="73" t="s">
        <v>108</v>
      </c>
    </row>
    <row r="63" spans="2:11" ht="15" x14ac:dyDescent="0.25">
      <c r="B63" s="68"/>
      <c r="C63" s="12" t="s">
        <v>109</v>
      </c>
      <c r="D63" s="69"/>
      <c r="E63" s="11" t="s">
        <v>76</v>
      </c>
      <c r="F63" s="69"/>
      <c r="G63" s="74">
        <v>456</v>
      </c>
      <c r="H63" s="71"/>
      <c r="I63" s="65"/>
      <c r="J63" s="72" t="s">
        <v>110</v>
      </c>
      <c r="K63" s="73" t="s">
        <v>111</v>
      </c>
    </row>
    <row r="64" spans="2:11" ht="15" x14ac:dyDescent="0.25">
      <c r="C64" s="12" t="s">
        <v>112</v>
      </c>
      <c r="D64" s="69"/>
      <c r="E64" s="11" t="s">
        <v>76</v>
      </c>
      <c r="F64" s="69"/>
      <c r="G64" s="74">
        <v>227.89</v>
      </c>
      <c r="H64" s="71"/>
      <c r="I64" s="65"/>
      <c r="J64" s="72"/>
      <c r="K64" s="73" t="s">
        <v>113</v>
      </c>
    </row>
    <row r="65" spans="1:11" ht="15" x14ac:dyDescent="0.25">
      <c r="C65" s="12" t="s">
        <v>85</v>
      </c>
      <c r="D65" s="30"/>
      <c r="E65" s="11" t="s">
        <v>76</v>
      </c>
      <c r="F65" s="30"/>
      <c r="G65" s="74">
        <v>5485</v>
      </c>
      <c r="H65" s="71"/>
      <c r="I65" s="65"/>
      <c r="J65" s="75"/>
      <c r="K65" s="73" t="s">
        <v>114</v>
      </c>
    </row>
    <row r="66" spans="1:11" ht="15" x14ac:dyDescent="0.25">
      <c r="C66" s="12" t="s">
        <v>115</v>
      </c>
      <c r="D66" s="30"/>
      <c r="E66" s="11" t="s">
        <v>76</v>
      </c>
      <c r="F66" s="30"/>
      <c r="G66" s="74">
        <v>1</v>
      </c>
      <c r="H66" s="71"/>
      <c r="I66" s="65"/>
      <c r="J66" s="72" t="s">
        <v>116</v>
      </c>
      <c r="K66" s="73" t="s">
        <v>107</v>
      </c>
    </row>
    <row r="67" spans="1:11" ht="15" x14ac:dyDescent="0.25">
      <c r="C67" s="12" t="s">
        <v>117</v>
      </c>
      <c r="D67" s="30"/>
      <c r="E67" s="11" t="s">
        <v>76</v>
      </c>
      <c r="F67" s="30"/>
      <c r="G67" s="74">
        <v>1</v>
      </c>
      <c r="H67" s="71"/>
      <c r="I67" s="65"/>
      <c r="J67" s="72" t="s">
        <v>118</v>
      </c>
      <c r="K67" s="73" t="s">
        <v>119</v>
      </c>
    </row>
    <row r="68" spans="1:11" ht="15" x14ac:dyDescent="0.25">
      <c r="C68" s="12" t="s">
        <v>89</v>
      </c>
      <c r="D68" s="69"/>
      <c r="E68" s="11" t="s">
        <v>76</v>
      </c>
      <c r="F68" s="69"/>
      <c r="G68" s="74">
        <v>1</v>
      </c>
      <c r="H68" s="71"/>
      <c r="I68" s="65"/>
      <c r="J68" s="72" t="s">
        <v>120</v>
      </c>
      <c r="K68" s="73" t="s">
        <v>121</v>
      </c>
    </row>
    <row r="69" spans="1:11" ht="15.75" thickBot="1" x14ac:dyDescent="0.3">
      <c r="A69" s="8"/>
      <c r="C69" s="76" t="s">
        <v>90</v>
      </c>
      <c r="D69" s="77"/>
      <c r="E69" s="78" t="s">
        <v>76</v>
      </c>
      <c r="F69" s="77"/>
      <c r="G69" s="79">
        <v>38150</v>
      </c>
      <c r="H69" s="80"/>
      <c r="I69" s="65"/>
      <c r="J69" s="72"/>
      <c r="K69" s="73" t="s">
        <v>122</v>
      </c>
    </row>
    <row r="70" spans="1:11" ht="15" x14ac:dyDescent="0.25">
      <c r="C70" s="81" t="s">
        <v>123</v>
      </c>
      <c r="D70" s="81"/>
      <c r="E70" s="82"/>
      <c r="F70" s="81"/>
      <c r="G70" s="83">
        <f>SUM(G58:G69)</f>
        <v>49689.89</v>
      </c>
      <c r="H70" s="84"/>
      <c r="I70" s="65"/>
      <c r="J70" s="72"/>
      <c r="K70" s="73"/>
    </row>
    <row r="71" spans="1:11" ht="15.75" thickBot="1" x14ac:dyDescent="0.3">
      <c r="C71" s="69"/>
      <c r="D71" s="69"/>
      <c r="E71" s="69"/>
      <c r="F71" s="69"/>
      <c r="G71" s="85"/>
      <c r="H71" s="71"/>
      <c r="I71" s="65"/>
      <c r="J71" s="86" t="s">
        <v>124</v>
      </c>
      <c r="K71" s="87" t="s">
        <v>125</v>
      </c>
    </row>
    <row r="72" spans="1:11" x14ac:dyDescent="0.2">
      <c r="A72" s="8"/>
      <c r="C72" s="88" t="s">
        <v>126</v>
      </c>
      <c r="D72" s="69"/>
      <c r="E72" s="69"/>
      <c r="F72" s="69"/>
      <c r="G72" s="89">
        <f>G51+G70</f>
        <v>279993.89</v>
      </c>
      <c r="H72" s="90"/>
      <c r="I72" s="65"/>
      <c r="K72" s="50"/>
    </row>
    <row r="74" spans="1:11" x14ac:dyDescent="0.2">
      <c r="K74" s="50"/>
    </row>
    <row r="78" spans="1:11" x14ac:dyDescent="0.2">
      <c r="A78" s="91"/>
      <c r="B78" s="68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Valley Council</dc:creator>
  <cp:lastModifiedBy>Valley Council</cp:lastModifiedBy>
  <dcterms:created xsi:type="dcterms:W3CDTF">2025-09-11T10:31:17Z</dcterms:created>
  <dcterms:modified xsi:type="dcterms:W3CDTF">2025-09-11T10:32:26Z</dcterms:modified>
</cp:coreProperties>
</file>